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C:\Users\korolev_sv\Desktop\"/>
    </mc:Choice>
  </mc:AlternateContent>
  <xr:revisionPtr revIDLastSave="0" documentId="13_ncr:1_{7B7290CF-E299-42B9-B619-DF7142BC708A}" xr6:coauthVersionLast="36" xr6:coauthVersionMax="36" xr10:uidLastSave="{00000000-0000-0000-0000-000000000000}"/>
  <bookViews>
    <workbookView xWindow="0" yWindow="0" windowWidth="23040" windowHeight="10404" xr2:uid="{00000000-000D-0000-FFFF-FFFF00000000}"/>
  </bookViews>
  <sheets>
    <sheet name="2026" sheetId="1" r:id="rId1"/>
    <sheet name="2027" sheetId="2" r:id="rId2"/>
    <sheet name="2028" sheetId="3" r:id="rId3"/>
  </sheets>
  <calcPr calcId="191029"/>
</workbook>
</file>

<file path=xl/calcChain.xml><?xml version="1.0" encoding="utf-8"?>
<calcChain xmlns="http://schemas.openxmlformats.org/spreadsheetml/2006/main">
  <c r="H19" i="3" l="1"/>
  <c r="G19" i="3"/>
  <c r="F18" i="3"/>
  <c r="F17" i="3"/>
  <c r="F16" i="3"/>
  <c r="F15" i="3"/>
  <c r="F19" i="3" s="1"/>
  <c r="H20" i="2"/>
  <c r="G20" i="2"/>
  <c r="F19" i="2"/>
  <c r="F18" i="2"/>
  <c r="F17" i="2"/>
  <c r="F20" i="2" s="1"/>
  <c r="F16" i="2"/>
  <c r="F15" i="2"/>
  <c r="H25" i="1"/>
  <c r="G25" i="1"/>
  <c r="F24" i="1"/>
  <c r="F23" i="1"/>
  <c r="F22" i="1"/>
  <c r="F21" i="1"/>
  <c r="F20" i="1"/>
  <c r="F19" i="1"/>
  <c r="F18" i="1"/>
  <c r="F17" i="1"/>
  <c r="F16" i="1"/>
  <c r="F25" i="1" s="1"/>
  <c r="F15" i="1"/>
</calcChain>
</file>

<file path=xl/sharedStrings.xml><?xml version="1.0" encoding="utf-8"?>
<sst xmlns="http://schemas.openxmlformats.org/spreadsheetml/2006/main" count="100" uniqueCount="49">
  <si>
    <t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</si>
  <si>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>на 2026 год</t>
  </si>
  <si>
    <t xml:space="preserve">Наименование главного распорядителя бюджетных средств </t>
  </si>
  <si>
    <t>министерство природных ресурсов и экологии  Новосибирской области</t>
  </si>
  <si>
    <t>Тип бюджетного обязательства (действующее или принимаемое)</t>
  </si>
  <si>
    <t xml:space="preserve">действующее </t>
  </si>
  <si>
    <t>Наименование межбюджетного трансферта</t>
  </si>
  <si>
    <t>Реквизиты НПА, утверждающего методику расчета</t>
  </si>
  <si>
    <t>Постановление Правительства Новосибирской области от 19.01.2015 N 10-п "Об утверждении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</si>
  <si>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>(для проектов методик указывается проект соответствующей целевой программы)</t>
  </si>
  <si>
    <t>Коды бюджетной классифкации по трансферту     130 0603 48.2.01.70970 521 000</t>
  </si>
  <si>
    <r>
      <t xml:space="preserve">Расчетная таблица по межбюджетным трансфертам : </t>
    </r>
    <r>
      <rPr>
        <b/>
        <u/>
        <sz val="12"/>
        <color theme="1"/>
        <rFont val="Times New Roman"/>
        <family val="1"/>
        <charset val="204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</si>
  <si>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</si>
  <si>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</si>
  <si>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 xml:space="preserve">ликвидация мест несанкционированного размещения отходов производства и потребления, в том числе консервация или рекультивация территорий, занятых свалками </t>
  </si>
  <si>
    <t xml:space="preserve">Ci - стоимость работ </t>
  </si>
  <si>
    <t xml:space="preserve">Cmoi - расходы за счет средств местного бюджета </t>
  </si>
  <si>
    <t>Msi – размер субсидии бюджету МО</t>
  </si>
  <si>
    <t>Баганский район (8 свалок)</t>
  </si>
  <si>
    <t>Барабинский район (2 свалки)</t>
  </si>
  <si>
    <t>Куйбышевский район (1 свалка)</t>
  </si>
  <si>
    <t>Купинский район (2 свалки)</t>
  </si>
  <si>
    <t>Новосибирский район (1 свалка)</t>
  </si>
  <si>
    <t>Усть-Таркский район (11 свалок)</t>
  </si>
  <si>
    <t>Черепановский район (1 свалка)</t>
  </si>
  <si>
    <t>Маслянинский муниципальный округ (1 свалка)</t>
  </si>
  <si>
    <t>Татарский муниципальный округ (3 свалки)</t>
  </si>
  <si>
    <t>Чановский муниципальный округ (1 свалка)</t>
  </si>
  <si>
    <t>итого</t>
  </si>
  <si>
    <t>Примечание : (пояснения, не охваченные таблицей)</t>
  </si>
  <si>
    <r>
      <rPr>
        <sz val="12"/>
        <color theme="1"/>
        <rFont val="Times New Roman"/>
        <family val="1"/>
        <charset val="204"/>
      </rPr>
      <t xml:space="preserve">объем субсидий из областного бюджета Новосибирской области в расчетном году местным бюджетам  </t>
    </r>
    <r>
      <rPr>
        <b/>
        <i/>
        <sz val="12"/>
        <color theme="1"/>
        <rFont val="Times New Roman"/>
        <family val="1"/>
        <charset val="204"/>
      </rPr>
      <t xml:space="preserve">на ликвидацию мест несанкционированного размещения отходов производства и потребления, в том числе консервация или рекультивация территорий, занятых свалками                                  </t>
    </r>
    <r>
      <rPr>
        <sz val="12"/>
        <color theme="1"/>
        <rFont val="Times New Roman"/>
        <family val="1"/>
        <charset val="204"/>
      </rPr>
      <t xml:space="preserve">определяется по следующей формуле:                                                                                                                              Msi = Ci - Cmoi, где:
Msi - размер субсидии бюджету соответствующего (i)-го муниципального образования Новосибирской области;
Ci - стоимость работ по ликвидации  мест несанкционированного размещения отходов производства и потребления, в том числе консервация или рекультивация территорий, занятых свалками, в (i)-ом муниципальном образовании Новосибирской области в соответствии с локальным сметным расчетом;
Cmoi - расходы за счет средств местного бюджета на ликвидацию  мест несанкционированного размещения отходов производства и потребления, в том числе консервация или рекультивация территорий, занятых свалками, в (i)-ом муниципальном образовании Новосибирской области в текущем финансовом году;
</t>
    </r>
  </si>
  <si>
    <t xml:space="preserve"> уровень расходов за счет средств местного бюджета составляет не менее предельных уровней софинансирования, установленных распоряжением Правительства Новосибирской области, от стоимости работ по ликвидации мест несанкционированного размещения отходов производства и потребления, в том числе консервация или рекультивация территорий, занятых свалками, в соответствии с локальным сметным расчетом.</t>
  </si>
  <si>
    <t>Министр</t>
  </si>
  <si>
    <t>Е.А. Шестернин</t>
  </si>
  <si>
    <t>подпись</t>
  </si>
  <si>
    <t>дата</t>
  </si>
  <si>
    <t>на 2027 год</t>
  </si>
  <si>
    <t>министерство природных ресурсов и экологии Новосибирской области</t>
  </si>
  <si>
    <t>Баганский район (6 свалок)</t>
  </si>
  <si>
    <t>Купинский район (4 свалки)</t>
  </si>
  <si>
    <t>Татарский муниципальный округ (1 свалка)</t>
  </si>
  <si>
    <r>
      <rPr>
        <sz val="12"/>
        <color theme="1"/>
        <rFont val="Times New Roman"/>
        <family val="1"/>
        <charset val="204"/>
      </rPr>
      <t xml:space="preserve">объем субсидий из областного бюджета Новосибирской области в расчетном году местным бюджетам  </t>
    </r>
    <r>
      <rPr>
        <b/>
        <i/>
        <sz val="12"/>
        <color theme="1"/>
        <rFont val="Times New Roman"/>
        <family val="1"/>
        <charset val="204"/>
      </rPr>
      <t xml:space="preserve">на ликвидацию мест несанкционированного размещения отходов производства и потребления, в том числе консервация или рекультивация территорий, занятых свалками                                  </t>
    </r>
    <r>
      <rPr>
        <sz val="12"/>
        <color theme="1"/>
        <rFont val="Times New Roman"/>
        <family val="1"/>
        <charset val="204"/>
      </rPr>
      <t xml:space="preserve">определяется по следующей формуле:                                                                                                                                                                                        Msi = Ci - Cmoi, где:
Msi - размер субсидии бюджету соответствующего (i)-го муниципального образования Новосибирской области;
Ci - стоимость работ по ликвидации  мест несанкционированного размещения отходов производства и потребления, в том числе консервация или рекультивация территорий, занятых свалками, в (i)-ом муниципальном образовании Новосибирской области в соответствии с локальным сметным расчетом;  
Cmoi - расходы за счет средств местного бюджета на ликвидацию  мест несанкционированного размещения отходов производства и потребления, в том числе консервация или рекультивация территорий, занятых свалками, в (i)-ом муниципальном образовании Новосибирской области в текущем финансовом году;
</t>
    </r>
  </si>
  <si>
    <t>на 2028 год</t>
  </si>
  <si>
    <t>Баганский район (2 свалки)</t>
  </si>
  <si>
    <t>Купинский район</t>
  </si>
  <si>
    <t>Новосибирский район</t>
  </si>
  <si>
    <t>Татарский муниципальный округ</t>
  </si>
  <si>
    <r>
      <rPr>
        <sz val="12"/>
        <color theme="1"/>
        <rFont val="Times New Roman"/>
        <family val="1"/>
        <charset val="204"/>
      </rPr>
      <t xml:space="preserve">объем субсидий из областного бюджета Новосибирской области в расчетном году местным бюджетам  </t>
    </r>
    <r>
      <rPr>
        <b/>
        <i/>
        <sz val="12"/>
        <color theme="1"/>
        <rFont val="Times New Roman"/>
        <family val="1"/>
        <charset val="204"/>
      </rPr>
      <t xml:space="preserve">на ликвидацию мест несанкционированного размещения отходов производства и потребления, в том числе консервация или рекультивация территорий, занятых свалками                                  </t>
    </r>
    <r>
      <rPr>
        <sz val="12"/>
        <color theme="1"/>
        <rFont val="Times New Roman"/>
        <family val="1"/>
        <charset val="204"/>
      </rPr>
      <t xml:space="preserve">определяется по следующей формуле:                                                                                                                                                            Msi = Ci - Cmoi, где:
Msi - размер субсидии бюджету соответствующего (i)-го муниципального образования Новосибирской области;
Ci - стоимость работ по ликвидации  мест несанкционированного размещения отходов производства и потребления, в том числе консервация или рекультивация территорий, занятых свалками, в (i)-ом муниципальном образовании Новосибирской области в соответствии с локальным сметным расчетом;
Cmoi - расходы за счет средств местного бюджета на ликвидацию  мест несанкционированного размещения отходов производства и потребления, в том числе консервация или рекультивация территорий, занятых свалками, в (i)-ом муниципальном образовании Новосибирской области в текущем финансовом году;
</t>
    </r>
  </si>
  <si>
    <t xml:space="preserve">Субсидии на реализацию мероприятий по ликвидации мест несанкционированного размещения отходов производства и потребления, в том числе консервация или рекультивация территорий, занятых свалками, государственной программы Новосибирской области "Развитие системы обращения с отходами производства и потребления в Новосибирской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</si>
</sst>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&quot;&quot;#,##0.0"/>
  </numFmts>
  <fonts count="10" x14ac:knownFonts="1">
    <font>
      <sz val="11"/>
      <color theme="1"/>
      <name val="Calibri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name val="Segoe UI"/>
      <family val="2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wrapText="1"/>
    </xf>
    <xf numFmtId="0" fontId="2" fillId="0" borderId="0" xfId="0" applyFont="1"/>
    <xf numFmtId="0" fontId="2" fillId="2" borderId="2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7" fillId="0" borderId="5" xfId="1" applyFont="1" applyBorder="1" applyAlignment="1" applyProtection="1">
      <alignment horizontal="left" vertical="center" wrapText="1"/>
      <protection hidden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7" xfId="0" applyNumberFormat="1" applyFont="1" applyFill="1" applyBorder="1" applyAlignment="1">
      <alignment vertical="center" wrapText="1"/>
    </xf>
    <xf numFmtId="165" fontId="7" fillId="0" borderId="7" xfId="0" applyNumberFormat="1" applyFont="1" applyBorder="1" applyAlignment="1">
      <alignment horizontal="right" vertical="center" wrapText="1"/>
    </xf>
    <xf numFmtId="164" fontId="3" fillId="2" borderId="8" xfId="0" applyNumberFormat="1" applyFont="1" applyFill="1" applyBorder="1" applyAlignment="1">
      <alignment vertical="top" wrapText="1"/>
    </xf>
    <xf numFmtId="4" fontId="7" fillId="3" borderId="1" xfId="0" applyNumberFormat="1" applyFont="1" applyFill="1" applyBorder="1" applyAlignment="1">
      <alignment horizontal="right" vertical="top" wrapText="1"/>
    </xf>
    <xf numFmtId="165" fontId="7" fillId="0" borderId="5" xfId="0" applyNumberFormat="1" applyFont="1" applyBorder="1" applyAlignment="1">
      <alignment horizontal="right" vertical="center" wrapText="1"/>
    </xf>
    <xf numFmtId="164" fontId="8" fillId="0" borderId="6" xfId="0" applyNumberFormat="1" applyFont="1" applyBorder="1"/>
    <xf numFmtId="164" fontId="3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justify" wrapText="1"/>
    </xf>
    <xf numFmtId="0" fontId="3" fillId="0" borderId="4" xfId="0" applyFont="1" applyBorder="1" applyAlignment="1">
      <alignment horizontal="lef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164" fontId="3" fillId="2" borderId="1" xfId="0" applyNumberFormat="1" applyFont="1" applyFill="1" applyBorder="1" applyAlignment="1">
      <alignment vertical="center" wrapText="1"/>
    </xf>
    <xf numFmtId="165" fontId="7" fillId="0" borderId="11" xfId="0" applyNumberFormat="1" applyFont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vertical="center" wrapText="1"/>
    </xf>
    <xf numFmtId="164" fontId="3" fillId="2" borderId="2" xfId="0" applyNumberFormat="1" applyFont="1" applyFill="1" applyBorder="1" applyAlignment="1">
      <alignment vertical="top" wrapText="1"/>
    </xf>
    <xf numFmtId="164" fontId="8" fillId="0" borderId="6" xfId="0" applyNumberFormat="1" applyFont="1" applyBorder="1" applyAlignment="1">
      <alignment vertical="top"/>
    </xf>
    <xf numFmtId="164" fontId="3" fillId="0" borderId="0" xfId="0" applyNumberFormat="1" applyFont="1" applyAlignment="1">
      <alignment vertical="top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165" fontId="7" fillId="0" borderId="6" xfId="0" applyNumberFormat="1" applyFont="1" applyBorder="1" applyAlignment="1">
      <alignment horizontal="right" vertical="center" wrapText="1"/>
    </xf>
    <xf numFmtId="0" fontId="7" fillId="0" borderId="11" xfId="1" applyFont="1" applyBorder="1" applyAlignment="1" applyProtection="1">
      <alignment horizontal="left" vertical="center" wrapText="1"/>
      <protection hidden="1"/>
    </xf>
    <xf numFmtId="164" fontId="3" fillId="2" borderId="7" xfId="0" applyNumberFormat="1" applyFont="1" applyFill="1" applyBorder="1" applyAlignment="1">
      <alignment vertical="top" wrapText="1"/>
    </xf>
    <xf numFmtId="164" fontId="8" fillId="0" borderId="6" xfId="0" applyNumberFormat="1" applyFont="1" applyBorder="1" applyAlignment="1">
      <alignment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3" xfId="1" applyFont="1" applyBorder="1" applyAlignment="1" applyProtection="1">
      <alignment horizontal="left" vertical="center" wrapText="1"/>
      <protection hidden="1"/>
    </xf>
    <xf numFmtId="0" fontId="7" fillId="0" borderId="4" xfId="1" applyFont="1" applyBorder="1" applyAlignment="1" applyProtection="1">
      <alignment horizontal="left" vertical="center" wrapText="1"/>
      <protection hidden="1"/>
    </xf>
    <xf numFmtId="0" fontId="7" fillId="0" borderId="5" xfId="1" applyFont="1" applyBorder="1" applyAlignment="1" applyProtection="1">
      <alignment horizontal="left" vertical="center" wrapText="1"/>
      <protection hidden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8" fillId="0" borderId="9" xfId="0" applyFont="1" applyBorder="1" applyAlignment="1">
      <alignment horizontal="left"/>
    </xf>
    <xf numFmtId="0" fontId="8" fillId="0" borderId="1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7" fillId="0" borderId="12" xfId="1" applyFont="1" applyBorder="1" applyAlignment="1" applyProtection="1">
      <alignment horizontal="left" vertical="center" wrapText="1"/>
      <protection hidden="1"/>
    </xf>
    <xf numFmtId="0" fontId="7" fillId="0" borderId="13" xfId="1" applyFont="1" applyBorder="1" applyAlignment="1" applyProtection="1">
      <alignment horizontal="left" vertical="center" wrapText="1"/>
      <protection hidden="1"/>
    </xf>
    <xf numFmtId="0" fontId="7" fillId="0" borderId="14" xfId="1" applyFont="1" applyBorder="1" applyAlignment="1" applyProtection="1">
      <alignment horizontal="left" vertical="center" wrapText="1"/>
      <protection hidden="1"/>
    </xf>
    <xf numFmtId="0" fontId="7" fillId="0" borderId="12" xfId="0" applyFont="1" applyBorder="1" applyAlignment="1" applyProtection="1">
      <alignment horizontal="left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7" fillId="0" borderId="14" xfId="0" applyFont="1" applyBorder="1" applyAlignment="1" applyProtection="1">
      <alignment horizontal="left" vertical="center" wrapText="1"/>
    </xf>
    <xf numFmtId="0" fontId="8" fillId="0" borderId="3" xfId="0" applyFont="1" applyBorder="1" applyAlignment="1">
      <alignment horizontal="left" vertical="top"/>
    </xf>
    <xf numFmtId="0" fontId="8" fillId="0" borderId="4" xfId="0" applyFont="1" applyBorder="1" applyAlignment="1">
      <alignment horizontal="left" vertical="top"/>
    </xf>
    <xf numFmtId="0" fontId="8" fillId="0" borderId="5" xfId="0" applyFont="1" applyBorder="1" applyAlignment="1">
      <alignment horizontal="left" vertical="top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tabSelected="1" topLeftCell="A2" workbookViewId="0">
      <selection activeCell="K13" sqref="K13"/>
    </sheetView>
  </sheetViews>
  <sheetFormatPr defaultRowHeight="14.4" x14ac:dyDescent="0.3"/>
  <cols>
    <col min="1" max="3" width="15.44140625" customWidth="1"/>
    <col min="4" max="4" width="3.88671875" customWidth="1"/>
    <col min="5" max="5" width="15.44140625" hidden="1" customWidth="1"/>
    <col min="6" max="7" width="15.44140625" customWidth="1"/>
    <col min="8" max="8" width="22.6640625" customWidth="1"/>
    <col min="11" max="11" width="47.6640625" customWidth="1"/>
  </cols>
  <sheetData>
    <row r="1" spans="1:11" ht="42" customHeight="1" x14ac:dyDescent="0.3">
      <c r="A1" s="39" t="s">
        <v>0</v>
      </c>
      <c r="B1" s="39"/>
      <c r="C1" s="39"/>
      <c r="D1" s="39"/>
      <c r="E1" s="39"/>
      <c r="F1" s="39"/>
      <c r="G1" s="39"/>
      <c r="H1" s="39"/>
    </row>
    <row r="2" spans="1:11" ht="15.6" x14ac:dyDescent="0.3">
      <c r="A2" s="1"/>
      <c r="B2" s="1"/>
      <c r="C2" s="1"/>
      <c r="D2" s="1"/>
      <c r="E2" s="1"/>
      <c r="F2" s="1"/>
      <c r="G2" s="1"/>
      <c r="H2" s="1"/>
    </row>
    <row r="3" spans="1:11" ht="15.6" x14ac:dyDescent="0.3">
      <c r="A3" s="40" t="s">
        <v>1</v>
      </c>
      <c r="B3" s="40"/>
      <c r="C3" s="40"/>
      <c r="D3" s="40"/>
      <c r="E3" s="40"/>
      <c r="F3" s="40"/>
      <c r="G3" s="40"/>
      <c r="H3" s="40"/>
    </row>
    <row r="4" spans="1:11" ht="15.6" x14ac:dyDescent="0.3">
      <c r="A4" s="1"/>
      <c r="B4" s="1"/>
      <c r="C4" s="1"/>
      <c r="D4" s="1"/>
      <c r="E4" s="1"/>
      <c r="F4" s="1"/>
      <c r="G4" s="1"/>
      <c r="H4" s="1"/>
    </row>
    <row r="5" spans="1:11" ht="50.25" customHeight="1" x14ac:dyDescent="0.3">
      <c r="A5" s="41" t="s">
        <v>2</v>
      </c>
      <c r="B5" s="41"/>
      <c r="C5" s="41"/>
      <c r="D5" s="41"/>
      <c r="E5" s="41"/>
      <c r="F5" s="42" t="s">
        <v>3</v>
      </c>
      <c r="G5" s="42"/>
      <c r="H5" s="42"/>
    </row>
    <row r="6" spans="1:11" ht="29.25" customHeight="1" x14ac:dyDescent="0.3">
      <c r="A6" s="41" t="s">
        <v>4</v>
      </c>
      <c r="B6" s="41"/>
      <c r="C6" s="41"/>
      <c r="D6" s="41"/>
      <c r="E6" s="41"/>
      <c r="F6" s="41"/>
      <c r="G6" s="43" t="s">
        <v>5</v>
      </c>
      <c r="H6" s="43"/>
    </row>
    <row r="7" spans="1:11" ht="123.75" customHeight="1" x14ac:dyDescent="0.35">
      <c r="A7" s="44" t="s">
        <v>6</v>
      </c>
      <c r="B7" s="44"/>
      <c r="C7" s="44"/>
      <c r="D7" s="44"/>
      <c r="E7" s="44"/>
      <c r="F7" s="45" t="s">
        <v>48</v>
      </c>
      <c r="G7" s="45"/>
      <c r="H7" s="45"/>
      <c r="K7" s="2"/>
    </row>
    <row r="8" spans="1:11" ht="119.25" customHeight="1" x14ac:dyDescent="0.3">
      <c r="A8" s="41" t="s">
        <v>7</v>
      </c>
      <c r="B8" s="41"/>
      <c r="C8" s="41"/>
      <c r="D8" s="41"/>
      <c r="E8" s="41"/>
      <c r="F8" s="46" t="s">
        <v>8</v>
      </c>
      <c r="G8" s="46"/>
      <c r="H8" s="46"/>
    </row>
    <row r="9" spans="1:11" ht="15.6" x14ac:dyDescent="0.3">
      <c r="A9" s="3" t="s">
        <v>9</v>
      </c>
      <c r="B9" s="3"/>
      <c r="C9" s="3"/>
      <c r="D9" s="3"/>
      <c r="E9" s="1"/>
      <c r="F9" s="1"/>
      <c r="G9" s="1"/>
      <c r="H9" s="1"/>
    </row>
    <row r="10" spans="1:11" ht="15.6" x14ac:dyDescent="0.3">
      <c r="A10" s="3" t="s">
        <v>10</v>
      </c>
      <c r="B10" s="3"/>
      <c r="C10" s="3"/>
      <c r="D10" s="3"/>
      <c r="E10" s="3"/>
      <c r="F10" s="3"/>
      <c r="G10" s="3"/>
      <c r="H10" s="3"/>
    </row>
    <row r="11" spans="1:11" ht="15.6" x14ac:dyDescent="0.3">
      <c r="A11" s="3" t="s">
        <v>11</v>
      </c>
      <c r="B11" s="3"/>
      <c r="C11" s="3"/>
      <c r="D11" s="3"/>
      <c r="E11" s="1"/>
      <c r="F11" s="1"/>
      <c r="G11" s="1"/>
      <c r="H11" s="1"/>
    </row>
    <row r="12" spans="1:11" ht="18" customHeight="1" x14ac:dyDescent="0.3">
      <c r="A12" s="1" t="s">
        <v>12</v>
      </c>
      <c r="B12" s="1"/>
      <c r="C12" s="1"/>
      <c r="D12" s="1"/>
      <c r="E12" s="1"/>
      <c r="F12" s="1"/>
      <c r="G12" s="1"/>
      <c r="H12" s="1"/>
    </row>
    <row r="13" spans="1:11" ht="74.25" customHeight="1" x14ac:dyDescent="0.3">
      <c r="A13" s="47" t="s">
        <v>13</v>
      </c>
      <c r="B13" s="47"/>
      <c r="C13" s="47"/>
      <c r="D13" s="47"/>
      <c r="E13" s="47"/>
      <c r="F13" s="48" t="s">
        <v>14</v>
      </c>
      <c r="G13" s="48"/>
      <c r="H13" s="48"/>
    </row>
    <row r="14" spans="1:11" ht="82.5" customHeight="1" x14ac:dyDescent="0.3">
      <c r="A14" s="47"/>
      <c r="B14" s="47"/>
      <c r="C14" s="47"/>
      <c r="D14" s="47"/>
      <c r="E14" s="47"/>
      <c r="F14" s="4" t="s">
        <v>15</v>
      </c>
      <c r="G14" s="4" t="s">
        <v>16</v>
      </c>
      <c r="H14" s="5" t="s">
        <v>17</v>
      </c>
    </row>
    <row r="15" spans="1:11" ht="18" customHeight="1" x14ac:dyDescent="0.3">
      <c r="A15" s="49" t="s">
        <v>18</v>
      </c>
      <c r="B15" s="50"/>
      <c r="C15" s="50"/>
      <c r="D15" s="50"/>
      <c r="E15" s="51"/>
      <c r="F15" s="7">
        <f t="shared" ref="F15:F24" si="0">G15+H15</f>
        <v>35635.300000000003</v>
      </c>
      <c r="G15" s="7">
        <v>356.4</v>
      </c>
      <c r="H15" s="8">
        <v>35278.9</v>
      </c>
    </row>
    <row r="16" spans="1:11" ht="18" customHeight="1" x14ac:dyDescent="0.3">
      <c r="A16" s="52" t="s">
        <v>19</v>
      </c>
      <c r="B16" s="53"/>
      <c r="C16" s="53"/>
      <c r="D16" s="53"/>
      <c r="E16" s="6"/>
      <c r="F16" s="7">
        <f t="shared" si="0"/>
        <v>4203.7</v>
      </c>
      <c r="G16" s="7">
        <v>67.3</v>
      </c>
      <c r="H16" s="9">
        <v>4136.3999999999996</v>
      </c>
    </row>
    <row r="17" spans="1:8" ht="18" customHeight="1" x14ac:dyDescent="0.3">
      <c r="A17" s="52" t="s">
        <v>20</v>
      </c>
      <c r="B17" s="53"/>
      <c r="C17" s="53"/>
      <c r="D17" s="53"/>
      <c r="E17" s="6"/>
      <c r="F17" s="7">
        <f t="shared" si="0"/>
        <v>18311.3</v>
      </c>
      <c r="G17" s="7">
        <v>311.3</v>
      </c>
      <c r="H17" s="9">
        <v>18000</v>
      </c>
    </row>
    <row r="18" spans="1:8" ht="18" customHeight="1" x14ac:dyDescent="0.3">
      <c r="A18" s="52" t="s">
        <v>21</v>
      </c>
      <c r="B18" s="53"/>
      <c r="C18" s="53"/>
      <c r="D18" s="53"/>
      <c r="E18" s="6"/>
      <c r="F18" s="7">
        <f t="shared" si="0"/>
        <v>18138.5</v>
      </c>
      <c r="G18" s="7">
        <v>235.8</v>
      </c>
      <c r="H18" s="9">
        <v>17902.7</v>
      </c>
    </row>
    <row r="19" spans="1:8" ht="18" customHeight="1" x14ac:dyDescent="0.3">
      <c r="A19" s="52" t="s">
        <v>22</v>
      </c>
      <c r="B19" s="53"/>
      <c r="C19" s="53"/>
      <c r="D19" s="53"/>
      <c r="E19" s="6"/>
      <c r="F19" s="7">
        <f t="shared" si="0"/>
        <v>0</v>
      </c>
      <c r="G19" s="7">
        <v>0</v>
      </c>
      <c r="H19" s="9">
        <v>0</v>
      </c>
    </row>
    <row r="20" spans="1:8" ht="18" customHeight="1" x14ac:dyDescent="0.3">
      <c r="A20" s="52" t="s">
        <v>23</v>
      </c>
      <c r="B20" s="53"/>
      <c r="C20" s="53"/>
      <c r="D20" s="53"/>
      <c r="E20" s="6"/>
      <c r="F20" s="7">
        <f t="shared" si="0"/>
        <v>73111.5</v>
      </c>
      <c r="G20" s="10">
        <v>877.3</v>
      </c>
      <c r="H20" s="9">
        <v>72234.2</v>
      </c>
    </row>
    <row r="21" spans="1:8" ht="18" customHeight="1" x14ac:dyDescent="0.3">
      <c r="A21" s="52" t="s">
        <v>24</v>
      </c>
      <c r="B21" s="53"/>
      <c r="C21" s="53"/>
      <c r="D21" s="53"/>
      <c r="E21" s="6"/>
      <c r="F21" s="7">
        <f t="shared" si="0"/>
        <v>15964.6</v>
      </c>
      <c r="G21" s="11">
        <v>271.39999999999998</v>
      </c>
      <c r="H21" s="12">
        <v>15693.2</v>
      </c>
    </row>
    <row r="22" spans="1:8" ht="18" customHeight="1" x14ac:dyDescent="0.3">
      <c r="A22" s="52" t="s">
        <v>25</v>
      </c>
      <c r="B22" s="53"/>
      <c r="C22" s="53"/>
      <c r="D22" s="53"/>
      <c r="E22" s="6"/>
      <c r="F22" s="7">
        <f t="shared" si="0"/>
        <v>19113.5</v>
      </c>
      <c r="G22" s="11">
        <v>401.4</v>
      </c>
      <c r="H22" s="12">
        <v>18712.099999999999</v>
      </c>
    </row>
    <row r="23" spans="1:8" ht="18" customHeight="1" x14ac:dyDescent="0.3">
      <c r="A23" s="52" t="s">
        <v>26</v>
      </c>
      <c r="B23" s="53"/>
      <c r="C23" s="53"/>
      <c r="D23" s="53"/>
      <c r="E23" s="6"/>
      <c r="F23" s="7">
        <f t="shared" si="0"/>
        <v>4125.6000000000004</v>
      </c>
      <c r="G23" s="11">
        <v>82.5</v>
      </c>
      <c r="H23" s="12">
        <v>4043.1</v>
      </c>
    </row>
    <row r="24" spans="1:8" ht="18" customHeight="1" x14ac:dyDescent="0.3">
      <c r="A24" s="52" t="s">
        <v>27</v>
      </c>
      <c r="B24" s="53"/>
      <c r="C24" s="53"/>
      <c r="D24" s="53"/>
      <c r="E24" s="6"/>
      <c r="F24" s="7">
        <f t="shared" si="0"/>
        <v>18965.5</v>
      </c>
      <c r="G24" s="11">
        <v>265.5</v>
      </c>
      <c r="H24" s="12">
        <v>18700</v>
      </c>
    </row>
    <row r="25" spans="1:8" ht="18.75" customHeight="1" x14ac:dyDescent="0.3">
      <c r="A25" s="54" t="s">
        <v>28</v>
      </c>
      <c r="B25" s="55"/>
      <c r="C25" s="55"/>
      <c r="D25" s="55"/>
      <c r="E25" s="56"/>
      <c r="F25" s="13">
        <f>SUM(F15:F24)</f>
        <v>207569.5</v>
      </c>
      <c r="G25" s="13">
        <f>SUM(G15:G24)</f>
        <v>2868.9</v>
      </c>
      <c r="H25" s="13">
        <f>SUM(H15:H24)</f>
        <v>204700.60000000003</v>
      </c>
    </row>
    <row r="26" spans="1:8" ht="15.6" x14ac:dyDescent="0.3">
      <c r="A26" s="1"/>
      <c r="B26" s="1"/>
      <c r="C26" s="1"/>
      <c r="D26" s="1"/>
      <c r="E26" s="1"/>
      <c r="F26" s="14"/>
      <c r="G26" s="14"/>
      <c r="H26" s="14"/>
    </row>
    <row r="27" spans="1:8" ht="15.6" x14ac:dyDescent="0.3">
      <c r="A27" s="1" t="s">
        <v>29</v>
      </c>
      <c r="B27" s="1"/>
      <c r="C27" s="1"/>
      <c r="D27" s="1"/>
      <c r="E27" s="1"/>
      <c r="F27" s="1"/>
      <c r="G27" s="1"/>
      <c r="H27" s="1"/>
    </row>
    <row r="28" spans="1:8" ht="234.75" customHeight="1" x14ac:dyDescent="0.3">
      <c r="A28" s="57" t="s">
        <v>30</v>
      </c>
      <c r="B28" s="57"/>
      <c r="C28" s="57"/>
      <c r="D28" s="57"/>
      <c r="E28" s="57"/>
      <c r="F28" s="57"/>
      <c r="G28" s="57"/>
      <c r="H28" s="57"/>
    </row>
    <row r="29" spans="1:8" ht="83.25" customHeight="1" x14ac:dyDescent="0.3">
      <c r="A29" s="58" t="s">
        <v>31</v>
      </c>
      <c r="B29" s="58"/>
      <c r="C29" s="58"/>
      <c r="D29" s="58"/>
      <c r="E29" s="58"/>
      <c r="F29" s="58"/>
      <c r="G29" s="58"/>
      <c r="H29" s="58"/>
    </row>
    <row r="30" spans="1:8" ht="15.6" x14ac:dyDescent="0.3">
      <c r="A30" s="17"/>
      <c r="B30" s="17"/>
      <c r="C30" s="17"/>
      <c r="D30" s="17"/>
      <c r="E30" s="17"/>
      <c r="F30" s="17"/>
      <c r="G30" s="17"/>
      <c r="H30" s="17"/>
    </row>
    <row r="31" spans="1:8" ht="15.6" x14ac:dyDescent="0.3">
      <c r="A31" s="17"/>
      <c r="B31" s="17"/>
      <c r="C31" s="17"/>
      <c r="D31" s="17"/>
      <c r="E31" s="17"/>
      <c r="F31" s="17"/>
      <c r="G31" s="17"/>
      <c r="H31" s="17"/>
    </row>
    <row r="32" spans="1:8" ht="51.75" customHeight="1" x14ac:dyDescent="0.3">
      <c r="A32" s="57" t="s">
        <v>32</v>
      </c>
      <c r="B32" s="57"/>
      <c r="C32" s="57"/>
      <c r="D32" s="18"/>
      <c r="E32" s="18"/>
      <c r="F32" s="18"/>
      <c r="G32" s="15"/>
      <c r="H32" s="19" t="s">
        <v>33</v>
      </c>
    </row>
    <row r="33" spans="1:8" ht="15.6" x14ac:dyDescent="0.3">
      <c r="A33" s="20"/>
      <c r="B33" s="20"/>
      <c r="C33" s="20"/>
      <c r="D33" s="20"/>
      <c r="E33" s="16" t="s">
        <v>34</v>
      </c>
      <c r="F33" s="20"/>
      <c r="G33" s="20"/>
      <c r="H33" s="20"/>
    </row>
    <row r="34" spans="1:8" ht="76.5" hidden="1" customHeight="1" x14ac:dyDescent="0.3">
      <c r="A34" s="20"/>
      <c r="B34" s="20"/>
      <c r="C34" s="20"/>
      <c r="D34" s="20"/>
      <c r="E34" s="20"/>
      <c r="F34" s="20"/>
      <c r="G34" s="20"/>
      <c r="H34" s="20"/>
    </row>
    <row r="35" spans="1:8" ht="15.6" x14ac:dyDescent="0.3">
      <c r="A35" s="21" t="s">
        <v>35</v>
      </c>
      <c r="B35" s="21"/>
      <c r="C35" s="21"/>
      <c r="D35" s="21"/>
      <c r="E35" s="21"/>
      <c r="F35" s="21"/>
      <c r="G35" s="21"/>
      <c r="H35" s="21"/>
    </row>
    <row r="36" spans="1:8" ht="15.6" x14ac:dyDescent="0.3">
      <c r="A36" s="1"/>
      <c r="B36" s="1"/>
      <c r="C36" s="1"/>
      <c r="D36" s="1"/>
      <c r="E36" s="1"/>
      <c r="F36" s="1"/>
      <c r="G36" s="1"/>
      <c r="H36" s="1"/>
    </row>
  </sheetData>
  <mergeCells count="26">
    <mergeCell ref="A25:E25"/>
    <mergeCell ref="A28:H28"/>
    <mergeCell ref="A29:H29"/>
    <mergeCell ref="A32:C32"/>
    <mergeCell ref="A20:D20"/>
    <mergeCell ref="A21:D21"/>
    <mergeCell ref="A22:D22"/>
    <mergeCell ref="A23:D23"/>
    <mergeCell ref="A24:D24"/>
    <mergeCell ref="A15:E15"/>
    <mergeCell ref="A16:D16"/>
    <mergeCell ref="A17:D17"/>
    <mergeCell ref="A18:D18"/>
    <mergeCell ref="A19:D19"/>
    <mergeCell ref="A7:E7"/>
    <mergeCell ref="F7:H7"/>
    <mergeCell ref="A8:E8"/>
    <mergeCell ref="F8:H8"/>
    <mergeCell ref="A13:E14"/>
    <mergeCell ref="F13:H13"/>
    <mergeCell ref="A1:H1"/>
    <mergeCell ref="A3:H3"/>
    <mergeCell ref="A5:E5"/>
    <mergeCell ref="F5:H5"/>
    <mergeCell ref="A6:F6"/>
    <mergeCell ref="G6:H6"/>
  </mergeCells>
  <pageMargins left="0.70866141732283461" right="0.19685039370078738" top="0.74803149606299213" bottom="0.74803149606299213" header="0.31496062992125984" footer="0.31496062992125984"/>
  <pageSetup paperSize="9" scale="93" fitToHeight="0" orientation="portrait" useFirstPageNumber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0"/>
  <sheetViews>
    <sheetView workbookViewId="0">
      <selection activeCell="F7" sqref="F7:H7"/>
    </sheetView>
  </sheetViews>
  <sheetFormatPr defaultRowHeight="14.4" x14ac:dyDescent="0.3"/>
  <cols>
    <col min="5" max="5" width="18.33203125" customWidth="1"/>
    <col min="6" max="6" width="23.6640625" customWidth="1"/>
    <col min="7" max="7" width="19.44140625" customWidth="1"/>
    <col min="8" max="8" width="19.5546875" customWidth="1"/>
  </cols>
  <sheetData>
    <row r="1" spans="1:8" ht="40.5" customHeight="1" x14ac:dyDescent="0.3">
      <c r="A1" s="59" t="s">
        <v>0</v>
      </c>
      <c r="B1" s="59"/>
      <c r="C1" s="59"/>
      <c r="D1" s="59"/>
      <c r="E1" s="59"/>
      <c r="F1" s="59"/>
      <c r="G1" s="59"/>
      <c r="H1" s="59"/>
    </row>
    <row r="2" spans="1:8" ht="15.6" x14ac:dyDescent="0.3">
      <c r="A2" s="22"/>
      <c r="B2" s="22"/>
      <c r="C2" s="22"/>
      <c r="D2" s="22"/>
      <c r="E2" s="22"/>
      <c r="F2" s="22"/>
      <c r="G2" s="22"/>
      <c r="H2" s="22"/>
    </row>
    <row r="3" spans="1:8" ht="15.6" x14ac:dyDescent="0.3">
      <c r="A3" s="60" t="s">
        <v>36</v>
      </c>
      <c r="B3" s="60"/>
      <c r="C3" s="60"/>
      <c r="D3" s="60"/>
      <c r="E3" s="60"/>
      <c r="F3" s="60"/>
      <c r="G3" s="60"/>
      <c r="H3" s="60"/>
    </row>
    <row r="4" spans="1:8" ht="15.6" x14ac:dyDescent="0.3">
      <c r="A4" s="22"/>
      <c r="B4" s="22"/>
      <c r="C4" s="22"/>
      <c r="D4" s="22"/>
      <c r="E4" s="22"/>
      <c r="F4" s="22"/>
      <c r="G4" s="22"/>
      <c r="H4" s="22"/>
    </row>
    <row r="5" spans="1:8" ht="30" customHeight="1" x14ac:dyDescent="0.3">
      <c r="A5" s="61" t="s">
        <v>2</v>
      </c>
      <c r="B5" s="61"/>
      <c r="C5" s="61"/>
      <c r="D5" s="61"/>
      <c r="E5" s="61"/>
      <c r="F5" s="62" t="s">
        <v>37</v>
      </c>
      <c r="G5" s="62"/>
      <c r="H5" s="62"/>
    </row>
    <row r="6" spans="1:8" ht="15.6" x14ac:dyDescent="0.3">
      <c r="A6" s="61" t="s">
        <v>4</v>
      </c>
      <c r="B6" s="61"/>
      <c r="C6" s="61"/>
      <c r="D6" s="61"/>
      <c r="E6" s="61"/>
      <c r="F6" s="61"/>
      <c r="G6" s="63" t="s">
        <v>5</v>
      </c>
      <c r="H6" s="63"/>
    </row>
    <row r="7" spans="1:8" ht="111.75" customHeight="1" x14ac:dyDescent="0.3">
      <c r="A7" s="44" t="s">
        <v>6</v>
      </c>
      <c r="B7" s="44"/>
      <c r="C7" s="44"/>
      <c r="D7" s="44"/>
      <c r="E7" s="44"/>
      <c r="F7" s="45" t="s">
        <v>48</v>
      </c>
      <c r="G7" s="45"/>
      <c r="H7" s="45"/>
    </row>
    <row r="8" spans="1:8" ht="33" customHeight="1" x14ac:dyDescent="0.3">
      <c r="A8" s="61" t="s">
        <v>7</v>
      </c>
      <c r="B8" s="61"/>
      <c r="C8" s="61"/>
      <c r="D8" s="61"/>
      <c r="E8" s="61"/>
      <c r="F8" s="64" t="s">
        <v>8</v>
      </c>
      <c r="G8" s="64"/>
      <c r="H8" s="64"/>
    </row>
    <row r="9" spans="1:8" ht="15.6" x14ac:dyDescent="0.3">
      <c r="A9" s="23" t="s">
        <v>9</v>
      </c>
      <c r="B9" s="23"/>
      <c r="C9" s="23"/>
      <c r="D9" s="23"/>
      <c r="E9" s="22"/>
      <c r="F9" s="22"/>
      <c r="G9" s="22"/>
      <c r="H9" s="22"/>
    </row>
    <row r="10" spans="1:8" ht="15.6" x14ac:dyDescent="0.3">
      <c r="A10" s="23" t="s">
        <v>10</v>
      </c>
      <c r="B10" s="23"/>
      <c r="C10" s="23"/>
      <c r="D10" s="23"/>
      <c r="E10" s="22"/>
      <c r="F10" s="22"/>
      <c r="G10" s="22"/>
      <c r="H10" s="22"/>
    </row>
    <row r="11" spans="1:8" ht="15.6" x14ac:dyDescent="0.3">
      <c r="A11" s="23" t="s">
        <v>11</v>
      </c>
      <c r="B11" s="23"/>
      <c r="C11" s="23"/>
      <c r="D11" s="23"/>
      <c r="E11" s="22"/>
      <c r="F11" s="22"/>
      <c r="G11" s="22"/>
      <c r="H11" s="22"/>
    </row>
    <row r="12" spans="1:8" ht="15.6" x14ac:dyDescent="0.3">
      <c r="A12" s="22" t="s">
        <v>12</v>
      </c>
      <c r="B12" s="22"/>
      <c r="C12" s="22"/>
      <c r="D12" s="22"/>
      <c r="E12" s="22"/>
      <c r="F12" s="22"/>
      <c r="G12" s="22"/>
      <c r="H12" s="22"/>
    </row>
    <row r="13" spans="1:8" ht="74.25" customHeight="1" x14ac:dyDescent="0.3">
      <c r="A13" s="47" t="s">
        <v>13</v>
      </c>
      <c r="B13" s="47"/>
      <c r="C13" s="47"/>
      <c r="D13" s="47"/>
      <c r="E13" s="47"/>
      <c r="F13" s="48" t="s">
        <v>14</v>
      </c>
      <c r="G13" s="48"/>
      <c r="H13" s="48"/>
    </row>
    <row r="14" spans="1:8" ht="62.4" x14ac:dyDescent="0.3">
      <c r="A14" s="47"/>
      <c r="B14" s="47"/>
      <c r="C14" s="47"/>
      <c r="D14" s="47"/>
      <c r="E14" s="47"/>
      <c r="F14" s="5" t="s">
        <v>15</v>
      </c>
      <c r="G14" s="5" t="s">
        <v>16</v>
      </c>
      <c r="H14" s="4" t="s">
        <v>17</v>
      </c>
    </row>
    <row r="15" spans="1:8" ht="25.5" customHeight="1" x14ac:dyDescent="0.3">
      <c r="A15" s="65" t="s">
        <v>38</v>
      </c>
      <c r="B15" s="66"/>
      <c r="C15" s="66"/>
      <c r="D15" s="66"/>
      <c r="E15" s="67"/>
      <c r="F15" s="24">
        <f t="shared" ref="F15:F19" si="0">G15+H15</f>
        <v>32091.800000000003</v>
      </c>
      <c r="G15" s="24">
        <v>320.89999999999998</v>
      </c>
      <c r="H15" s="25">
        <v>31770.9</v>
      </c>
    </row>
    <row r="16" spans="1:8" ht="15.6" x14ac:dyDescent="0.3">
      <c r="A16" s="68" t="s">
        <v>39</v>
      </c>
      <c r="B16" s="69"/>
      <c r="C16" s="69"/>
      <c r="D16" s="69"/>
      <c r="E16" s="70"/>
      <c r="F16" s="24">
        <f t="shared" si="0"/>
        <v>36193.599999999999</v>
      </c>
      <c r="G16" s="26">
        <v>470.5</v>
      </c>
      <c r="H16" s="25">
        <v>35723.1</v>
      </c>
    </row>
    <row r="17" spans="1:8" ht="15.6" x14ac:dyDescent="0.3">
      <c r="A17" s="68" t="s">
        <v>22</v>
      </c>
      <c r="B17" s="69"/>
      <c r="C17" s="69"/>
      <c r="D17" s="69"/>
      <c r="E17" s="70"/>
      <c r="F17" s="24">
        <f t="shared" si="0"/>
        <v>166057.4</v>
      </c>
      <c r="G17" s="11">
        <v>8302.9</v>
      </c>
      <c r="H17" s="25">
        <v>157754.5</v>
      </c>
    </row>
    <row r="18" spans="1:8" ht="15.6" x14ac:dyDescent="0.3">
      <c r="A18" s="68" t="s">
        <v>24</v>
      </c>
      <c r="B18" s="69"/>
      <c r="C18" s="69"/>
      <c r="D18" s="69"/>
      <c r="E18" s="70"/>
      <c r="F18" s="24">
        <f t="shared" si="0"/>
        <v>1834.1000000000001</v>
      </c>
      <c r="G18" s="11">
        <v>31.2</v>
      </c>
      <c r="H18" s="25">
        <v>1802.9</v>
      </c>
    </row>
    <row r="19" spans="1:8" ht="15.6" x14ac:dyDescent="0.3">
      <c r="A19" s="68" t="s">
        <v>40</v>
      </c>
      <c r="B19" s="69"/>
      <c r="C19" s="69"/>
      <c r="D19" s="69"/>
      <c r="E19" s="70"/>
      <c r="F19" s="27">
        <f t="shared" si="0"/>
        <v>2155.2999999999997</v>
      </c>
      <c r="G19" s="28">
        <v>43.1</v>
      </c>
      <c r="H19" s="25">
        <v>2112.1999999999998</v>
      </c>
    </row>
    <row r="20" spans="1:8" ht="17.399999999999999" x14ac:dyDescent="0.3">
      <c r="A20" s="71" t="s">
        <v>28</v>
      </c>
      <c r="B20" s="72"/>
      <c r="C20" s="72"/>
      <c r="D20" s="72"/>
      <c r="E20" s="73"/>
      <c r="F20" s="29">
        <f>SUM(F15:F19)</f>
        <v>238332.19999999998</v>
      </c>
      <c r="G20" s="29">
        <f>SUM(G15:G19)</f>
        <v>9168.6</v>
      </c>
      <c r="H20" s="29">
        <f>SUM(H15:H19)</f>
        <v>229163.6</v>
      </c>
    </row>
    <row r="21" spans="1:8" ht="15.6" x14ac:dyDescent="0.3">
      <c r="A21" s="22"/>
      <c r="B21" s="22"/>
      <c r="C21" s="22"/>
      <c r="D21" s="22"/>
      <c r="E21" s="22"/>
      <c r="F21" s="30"/>
      <c r="G21" s="30"/>
      <c r="H21" s="30"/>
    </row>
    <row r="22" spans="1:8" ht="15.6" x14ac:dyDescent="0.3">
      <c r="A22" s="22" t="s">
        <v>29</v>
      </c>
      <c r="B22" s="22"/>
      <c r="C22" s="22"/>
      <c r="D22" s="22"/>
      <c r="E22" s="22"/>
      <c r="F22" s="22"/>
      <c r="G22" s="22"/>
      <c r="H22" s="22"/>
    </row>
    <row r="23" spans="1:8" ht="178.5" customHeight="1" x14ac:dyDescent="0.3">
      <c r="A23" s="57" t="s">
        <v>41</v>
      </c>
      <c r="B23" s="57"/>
      <c r="C23" s="57"/>
      <c r="D23" s="57"/>
      <c r="E23" s="57"/>
      <c r="F23" s="57"/>
      <c r="G23" s="57"/>
      <c r="H23" s="57"/>
    </row>
    <row r="24" spans="1:8" ht="78.75" customHeight="1" x14ac:dyDescent="0.3">
      <c r="A24" s="58" t="s">
        <v>31</v>
      </c>
      <c r="B24" s="58"/>
      <c r="C24" s="58"/>
      <c r="D24" s="58"/>
      <c r="E24" s="58"/>
      <c r="F24" s="58"/>
      <c r="G24" s="58"/>
      <c r="H24" s="58"/>
    </row>
    <row r="25" spans="1:8" ht="15.6" x14ac:dyDescent="0.3">
      <c r="A25" s="16"/>
      <c r="B25" s="16"/>
      <c r="C25" s="16"/>
      <c r="D25" s="16"/>
      <c r="E25" s="16"/>
      <c r="F25" s="16"/>
      <c r="G25" s="16"/>
      <c r="H25" s="16"/>
    </row>
    <row r="26" spans="1:8" ht="15.6" x14ac:dyDescent="0.3">
      <c r="A26" s="58"/>
      <c r="B26" s="58"/>
      <c r="C26" s="58"/>
      <c r="D26" s="58"/>
      <c r="E26" s="58"/>
      <c r="F26" s="58"/>
      <c r="G26" s="58"/>
      <c r="H26" s="58"/>
    </row>
    <row r="27" spans="1:8" ht="15.6" x14ac:dyDescent="0.3">
      <c r="A27" s="58" t="s">
        <v>32</v>
      </c>
      <c r="B27" s="58"/>
      <c r="C27" s="58"/>
      <c r="D27" s="31"/>
      <c r="E27" s="31"/>
      <c r="F27" s="31"/>
      <c r="G27" s="16"/>
      <c r="H27" s="16" t="s">
        <v>33</v>
      </c>
    </row>
    <row r="28" spans="1:8" ht="15.6" x14ac:dyDescent="0.3">
      <c r="A28" s="16"/>
      <c r="B28" s="16"/>
      <c r="C28" s="16"/>
      <c r="D28" s="16"/>
      <c r="E28" s="16" t="s">
        <v>34</v>
      </c>
      <c r="F28" s="16"/>
      <c r="G28" s="16"/>
      <c r="H28" s="16"/>
    </row>
    <row r="29" spans="1:8" ht="15.6" x14ac:dyDescent="0.3">
      <c r="A29" s="16"/>
      <c r="B29" s="16"/>
      <c r="C29" s="16"/>
      <c r="D29" s="16"/>
      <c r="E29" s="16"/>
      <c r="F29" s="16"/>
      <c r="G29" s="16"/>
      <c r="H29" s="16"/>
    </row>
    <row r="30" spans="1:8" ht="15.6" x14ac:dyDescent="0.3">
      <c r="A30" s="32" t="s">
        <v>35</v>
      </c>
      <c r="B30" s="32"/>
      <c r="C30" s="32"/>
      <c r="D30" s="32"/>
      <c r="E30" s="32"/>
      <c r="F30" s="32"/>
      <c r="G30" s="32"/>
      <c r="H30" s="32"/>
    </row>
  </sheetData>
  <mergeCells count="22">
    <mergeCell ref="A20:E20"/>
    <mergeCell ref="A23:H23"/>
    <mergeCell ref="A24:H24"/>
    <mergeCell ref="A26:H26"/>
    <mergeCell ref="A27:C27"/>
    <mergeCell ref="A15:E15"/>
    <mergeCell ref="A16:E16"/>
    <mergeCell ref="A17:E17"/>
    <mergeCell ref="A18:E18"/>
    <mergeCell ref="A19:E19"/>
    <mergeCell ref="A7:E7"/>
    <mergeCell ref="F7:H7"/>
    <mergeCell ref="A8:E8"/>
    <mergeCell ref="F8:H8"/>
    <mergeCell ref="A13:E14"/>
    <mergeCell ref="F13:H13"/>
    <mergeCell ref="A1:H1"/>
    <mergeCell ref="A3:H3"/>
    <mergeCell ref="A5:E5"/>
    <mergeCell ref="F5:H5"/>
    <mergeCell ref="A6:F6"/>
    <mergeCell ref="G6:H6"/>
  </mergeCells>
  <pageMargins left="0.81889763779527569" right="0.19685039370078738" top="0.75196850393700776" bottom="0.75196850393700776" header="0.3" footer="0.3"/>
  <pageSetup paperSize="9" scale="76" orientation="portrait" useFirstPageNumber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34"/>
  <sheetViews>
    <sheetView topLeftCell="A7" workbookViewId="0">
      <selection activeCell="A13" sqref="A13:E14"/>
    </sheetView>
  </sheetViews>
  <sheetFormatPr defaultRowHeight="14.4" x14ac:dyDescent="0.3"/>
  <cols>
    <col min="5" max="5" width="12.33203125" customWidth="1"/>
    <col min="6" max="6" width="15.88671875" customWidth="1"/>
    <col min="7" max="7" width="16.5546875" customWidth="1"/>
    <col min="8" max="8" width="25" customWidth="1"/>
  </cols>
  <sheetData>
    <row r="1" spans="1:8" ht="39.75" customHeight="1" x14ac:dyDescent="0.3">
      <c r="A1" s="59" t="s">
        <v>0</v>
      </c>
      <c r="B1" s="59"/>
      <c r="C1" s="59"/>
      <c r="D1" s="59"/>
      <c r="E1" s="59"/>
      <c r="F1" s="59"/>
      <c r="G1" s="59"/>
      <c r="H1" s="59"/>
    </row>
    <row r="2" spans="1:8" ht="15.6" x14ac:dyDescent="0.3">
      <c r="A2" s="22"/>
      <c r="B2" s="22"/>
      <c r="C2" s="22"/>
      <c r="D2" s="22"/>
      <c r="E2" s="22"/>
      <c r="F2" s="22"/>
      <c r="G2" s="22"/>
      <c r="H2" s="22"/>
    </row>
    <row r="3" spans="1:8" ht="15.6" x14ac:dyDescent="0.3">
      <c r="A3" s="60" t="s">
        <v>42</v>
      </c>
      <c r="B3" s="60"/>
      <c r="C3" s="60"/>
      <c r="D3" s="60"/>
      <c r="E3" s="60"/>
      <c r="F3" s="60"/>
      <c r="G3" s="60"/>
      <c r="H3" s="60"/>
    </row>
    <row r="4" spans="1:8" ht="15.6" x14ac:dyDescent="0.3">
      <c r="A4" s="22"/>
      <c r="B4" s="22"/>
      <c r="C4" s="22"/>
      <c r="D4" s="22"/>
      <c r="E4" s="22"/>
      <c r="F4" s="22"/>
      <c r="G4" s="22"/>
      <c r="H4" s="22"/>
    </row>
    <row r="5" spans="1:8" ht="30" customHeight="1" x14ac:dyDescent="0.3">
      <c r="A5" s="61" t="s">
        <v>2</v>
      </c>
      <c r="B5" s="61"/>
      <c r="C5" s="61"/>
      <c r="D5" s="61"/>
      <c r="E5" s="61"/>
      <c r="F5" s="62" t="s">
        <v>37</v>
      </c>
      <c r="G5" s="62"/>
      <c r="H5" s="62"/>
    </row>
    <row r="6" spans="1:8" ht="15.6" x14ac:dyDescent="0.3">
      <c r="A6" s="61" t="s">
        <v>4</v>
      </c>
      <c r="B6" s="61"/>
      <c r="C6" s="61"/>
      <c r="D6" s="61"/>
      <c r="E6" s="61"/>
      <c r="F6" s="61"/>
      <c r="G6" s="63" t="s">
        <v>5</v>
      </c>
      <c r="H6" s="63"/>
    </row>
    <row r="7" spans="1:8" ht="117" customHeight="1" x14ac:dyDescent="0.3">
      <c r="A7" s="44" t="s">
        <v>6</v>
      </c>
      <c r="B7" s="44"/>
      <c r="C7" s="44"/>
      <c r="D7" s="44"/>
      <c r="E7" s="44"/>
      <c r="F7" s="45" t="s">
        <v>48</v>
      </c>
      <c r="G7" s="45"/>
      <c r="H7" s="45"/>
    </row>
    <row r="8" spans="1:8" ht="78" customHeight="1" x14ac:dyDescent="0.3">
      <c r="A8" s="41" t="s">
        <v>7</v>
      </c>
      <c r="B8" s="41"/>
      <c r="C8" s="41"/>
      <c r="D8" s="41"/>
      <c r="E8" s="41"/>
      <c r="F8" s="64" t="s">
        <v>8</v>
      </c>
      <c r="G8" s="64"/>
      <c r="H8" s="64"/>
    </row>
    <row r="9" spans="1:8" ht="15.6" x14ac:dyDescent="0.3">
      <c r="A9" s="23" t="s">
        <v>9</v>
      </c>
      <c r="B9" s="23"/>
      <c r="C9" s="23"/>
      <c r="D9" s="23"/>
      <c r="E9" s="22"/>
      <c r="F9" s="22"/>
      <c r="G9" s="22"/>
      <c r="H9" s="22"/>
    </row>
    <row r="10" spans="1:8" ht="22.5" customHeight="1" x14ac:dyDescent="0.3">
      <c r="A10" s="23" t="s">
        <v>10</v>
      </c>
      <c r="B10" s="23"/>
      <c r="C10" s="23"/>
      <c r="D10" s="23"/>
      <c r="E10" s="22"/>
      <c r="F10" s="22"/>
      <c r="G10" s="22"/>
      <c r="H10" s="22"/>
    </row>
    <row r="11" spans="1:8" ht="19.5" customHeight="1" x14ac:dyDescent="0.3">
      <c r="A11" s="23" t="s">
        <v>11</v>
      </c>
      <c r="B11" s="23"/>
      <c r="C11" s="23"/>
      <c r="D11" s="23"/>
      <c r="E11" s="22"/>
      <c r="F11" s="22"/>
      <c r="G11" s="22"/>
      <c r="H11" s="22"/>
    </row>
    <row r="12" spans="1:8" ht="15.6" x14ac:dyDescent="0.3">
      <c r="A12" s="22" t="s">
        <v>12</v>
      </c>
      <c r="B12" s="22"/>
      <c r="C12" s="22"/>
      <c r="D12" s="22"/>
      <c r="E12" s="22"/>
      <c r="F12" s="22"/>
      <c r="G12" s="22"/>
      <c r="H12" s="22"/>
    </row>
    <row r="13" spans="1:8" ht="72" customHeight="1" x14ac:dyDescent="0.3">
      <c r="A13" s="74" t="s">
        <v>13</v>
      </c>
      <c r="B13" s="75"/>
      <c r="C13" s="75"/>
      <c r="D13" s="75"/>
      <c r="E13" s="76"/>
      <c r="F13" s="80" t="s">
        <v>14</v>
      </c>
      <c r="G13" s="81"/>
      <c r="H13" s="82"/>
    </row>
    <row r="14" spans="1:8" ht="62.4" x14ac:dyDescent="0.3">
      <c r="A14" s="77"/>
      <c r="B14" s="78"/>
      <c r="C14" s="78"/>
      <c r="D14" s="78"/>
      <c r="E14" s="79"/>
      <c r="F14" s="4" t="s">
        <v>15</v>
      </c>
      <c r="G14" s="4" t="s">
        <v>16</v>
      </c>
      <c r="H14" s="4" t="s">
        <v>17</v>
      </c>
    </row>
    <row r="15" spans="1:8" ht="15.6" x14ac:dyDescent="0.3">
      <c r="A15" s="49" t="s">
        <v>43</v>
      </c>
      <c r="B15" s="50"/>
      <c r="C15" s="50"/>
      <c r="D15" s="50"/>
      <c r="E15" s="51"/>
      <c r="F15" s="7">
        <f t="shared" ref="F15:F18" si="0">G15+H15</f>
        <v>47854.400000000001</v>
      </c>
      <c r="G15" s="10">
        <v>478.6</v>
      </c>
      <c r="H15" s="33">
        <v>47375.8</v>
      </c>
    </row>
    <row r="16" spans="1:8" ht="15.6" x14ac:dyDescent="0.3">
      <c r="A16" s="83" t="s">
        <v>44</v>
      </c>
      <c r="B16" s="84"/>
      <c r="C16" s="84"/>
      <c r="D16" s="84"/>
      <c r="E16" s="34"/>
      <c r="F16" s="7">
        <f t="shared" si="0"/>
        <v>15852.300000000001</v>
      </c>
      <c r="G16" s="26">
        <v>206.1</v>
      </c>
      <c r="H16" s="25">
        <v>15646.2</v>
      </c>
    </row>
    <row r="17" spans="1:8" ht="15.6" x14ac:dyDescent="0.3">
      <c r="A17" s="83" t="s">
        <v>45</v>
      </c>
      <c r="B17" s="84"/>
      <c r="C17" s="84"/>
      <c r="D17" s="84"/>
      <c r="E17" s="34"/>
      <c r="F17" s="7">
        <f t="shared" si="0"/>
        <v>179946.3</v>
      </c>
      <c r="G17" s="11">
        <v>8997.2999999999993</v>
      </c>
      <c r="H17" s="25">
        <v>170949</v>
      </c>
    </row>
    <row r="18" spans="1:8" ht="15.6" x14ac:dyDescent="0.3">
      <c r="A18" s="83" t="s">
        <v>46</v>
      </c>
      <c r="B18" s="84"/>
      <c r="C18" s="84"/>
      <c r="D18" s="84"/>
      <c r="E18" s="34"/>
      <c r="F18" s="7">
        <f t="shared" si="0"/>
        <v>757.9</v>
      </c>
      <c r="G18" s="35">
        <v>15.1</v>
      </c>
      <c r="H18" s="33">
        <v>742.8</v>
      </c>
    </row>
    <row r="19" spans="1:8" ht="17.399999999999999" x14ac:dyDescent="0.3">
      <c r="A19" s="54" t="s">
        <v>28</v>
      </c>
      <c r="B19" s="55"/>
      <c r="C19" s="55"/>
      <c r="D19" s="55"/>
      <c r="E19" s="56"/>
      <c r="F19" s="36">
        <f>SUM(F15:F18)</f>
        <v>244410.9</v>
      </c>
      <c r="G19" s="36">
        <f>SUM(G15:G18)</f>
        <v>9697.1</v>
      </c>
      <c r="H19" s="36">
        <f>SUM(H15:H18)</f>
        <v>234713.8</v>
      </c>
    </row>
    <row r="20" spans="1:8" ht="15.6" x14ac:dyDescent="0.3">
      <c r="A20" s="22"/>
      <c r="B20" s="22"/>
      <c r="C20" s="22"/>
      <c r="D20" s="22"/>
      <c r="E20" s="22"/>
      <c r="F20" s="30"/>
      <c r="G20" s="30"/>
      <c r="H20" s="30"/>
    </row>
    <row r="21" spans="1:8" ht="18" customHeight="1" x14ac:dyDescent="0.3">
      <c r="A21" s="22" t="s">
        <v>29</v>
      </c>
      <c r="B21" s="22"/>
      <c r="C21" s="22"/>
      <c r="D21" s="22"/>
      <c r="E21" s="22"/>
      <c r="F21" s="22"/>
      <c r="G21" s="22"/>
      <c r="H21" s="22"/>
    </row>
    <row r="22" spans="1:8" ht="207.75" customHeight="1" x14ac:dyDescent="0.3">
      <c r="A22" s="57" t="s">
        <v>47</v>
      </c>
      <c r="B22" s="57"/>
      <c r="C22" s="57"/>
      <c r="D22" s="57"/>
      <c r="E22" s="57"/>
      <c r="F22" s="57"/>
      <c r="G22" s="57"/>
      <c r="H22" s="57"/>
    </row>
    <row r="23" spans="1:8" ht="81.75" customHeight="1" x14ac:dyDescent="0.3">
      <c r="A23" s="58" t="s">
        <v>31</v>
      </c>
      <c r="B23" s="58"/>
      <c r="C23" s="58"/>
      <c r="D23" s="58"/>
      <c r="E23" s="58"/>
      <c r="F23" s="58"/>
      <c r="G23" s="58"/>
      <c r="H23" s="58"/>
    </row>
    <row r="24" spans="1:8" ht="15.6" x14ac:dyDescent="0.3">
      <c r="A24" s="16"/>
      <c r="B24" s="16"/>
      <c r="C24" s="16"/>
      <c r="D24" s="16"/>
      <c r="E24" s="16"/>
      <c r="F24" s="16"/>
      <c r="G24" s="16"/>
      <c r="H24" s="16"/>
    </row>
    <row r="25" spans="1:8" ht="15.6" x14ac:dyDescent="0.3">
      <c r="A25" s="58"/>
      <c r="B25" s="58"/>
      <c r="C25" s="58"/>
      <c r="D25" s="58"/>
      <c r="E25" s="58"/>
      <c r="F25" s="58"/>
      <c r="G25" s="58"/>
      <c r="H25" s="58"/>
    </row>
    <row r="26" spans="1:8" ht="15.6" x14ac:dyDescent="0.3">
      <c r="A26" s="58" t="s">
        <v>32</v>
      </c>
      <c r="B26" s="58"/>
      <c r="C26" s="58"/>
      <c r="D26" s="31"/>
      <c r="E26" s="31"/>
      <c r="F26" s="31"/>
      <c r="G26" s="16"/>
      <c r="H26" s="37" t="s">
        <v>33</v>
      </c>
    </row>
    <row r="27" spans="1:8" ht="15.6" x14ac:dyDescent="0.3">
      <c r="A27" s="16"/>
      <c r="B27" s="16"/>
      <c r="C27" s="16"/>
      <c r="D27" s="16"/>
      <c r="E27" s="16" t="s">
        <v>34</v>
      </c>
      <c r="F27" s="16"/>
      <c r="G27" s="16"/>
      <c r="H27" s="16"/>
    </row>
    <row r="28" spans="1:8" ht="15.6" x14ac:dyDescent="0.3">
      <c r="A28" s="16"/>
      <c r="B28" s="16"/>
      <c r="C28" s="16"/>
      <c r="D28" s="16"/>
      <c r="E28" s="16"/>
      <c r="F28" s="16"/>
      <c r="G28" s="16"/>
      <c r="H28" s="16"/>
    </row>
    <row r="29" spans="1:8" ht="15.6" x14ac:dyDescent="0.3">
      <c r="A29" s="32" t="s">
        <v>35</v>
      </c>
      <c r="B29" s="32"/>
      <c r="C29" s="32"/>
      <c r="D29" s="32"/>
      <c r="E29" s="32"/>
      <c r="F29" s="32"/>
      <c r="G29" s="32"/>
      <c r="H29" s="32"/>
    </row>
    <row r="30" spans="1:8" ht="15.6" x14ac:dyDescent="0.3">
      <c r="A30" s="22"/>
      <c r="B30" s="22"/>
      <c r="C30" s="22"/>
      <c r="D30" s="22"/>
      <c r="E30" s="22"/>
      <c r="F30" s="22"/>
      <c r="G30" s="22"/>
      <c r="H30" s="22"/>
    </row>
    <row r="31" spans="1:8" x14ac:dyDescent="0.3">
      <c r="A31" s="38"/>
      <c r="B31" s="38"/>
      <c r="C31" s="38"/>
      <c r="D31" s="38"/>
      <c r="E31" s="38"/>
      <c r="F31" s="38"/>
      <c r="G31" s="38"/>
      <c r="H31" s="38"/>
    </row>
    <row r="32" spans="1:8" x14ac:dyDescent="0.3">
      <c r="A32" s="38"/>
      <c r="B32" s="38"/>
      <c r="C32" s="38"/>
      <c r="D32" s="38"/>
      <c r="E32" s="38"/>
      <c r="F32" s="38"/>
      <c r="G32" s="38"/>
      <c r="H32" s="38"/>
    </row>
    <row r="33" spans="1:8" x14ac:dyDescent="0.3">
      <c r="A33" s="38"/>
      <c r="B33" s="38"/>
      <c r="C33" s="38"/>
      <c r="D33" s="38"/>
      <c r="E33" s="38"/>
      <c r="F33" s="38"/>
      <c r="G33" s="38"/>
      <c r="H33" s="38"/>
    </row>
    <row r="34" spans="1:8" x14ac:dyDescent="0.3">
      <c r="A34" s="38"/>
      <c r="B34" s="38"/>
      <c r="C34" s="38"/>
      <c r="D34" s="38"/>
      <c r="E34" s="38"/>
      <c r="F34" s="38"/>
      <c r="G34" s="38"/>
      <c r="H34" s="38"/>
    </row>
  </sheetData>
  <mergeCells count="21">
    <mergeCell ref="A22:H22"/>
    <mergeCell ref="A23:H23"/>
    <mergeCell ref="A25:H25"/>
    <mergeCell ref="A26:C26"/>
    <mergeCell ref="A15:E15"/>
    <mergeCell ref="A16:D16"/>
    <mergeCell ref="A17:D17"/>
    <mergeCell ref="A18:D18"/>
    <mergeCell ref="A19:E19"/>
    <mergeCell ref="A7:E7"/>
    <mergeCell ref="F7:H7"/>
    <mergeCell ref="A8:E8"/>
    <mergeCell ref="F8:H8"/>
    <mergeCell ref="A13:E14"/>
    <mergeCell ref="F13:H13"/>
    <mergeCell ref="A1:H1"/>
    <mergeCell ref="A3:H3"/>
    <mergeCell ref="A5:E5"/>
    <mergeCell ref="F5:H5"/>
    <mergeCell ref="A6:F6"/>
    <mergeCell ref="G6:H6"/>
  </mergeCells>
  <pageMargins left="1.094488188976378" right="0.11811023622047245" top="0.75196850393700776" bottom="0.75196850393700776" header="0.3" footer="0.3"/>
  <pageSetup paperSize="9" scale="70" orientation="portrait" useFirstPageNumber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2026</vt:lpstr>
      <vt:lpstr>2027</vt:lpstr>
      <vt:lpstr>2028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Королев Сергей Владимирович</cp:lastModifiedBy>
  <cp:revision>11</cp:revision>
  <dcterms:created xsi:type="dcterms:W3CDTF">2012-06-08T04:38:17Z</dcterms:created>
  <dcterms:modified xsi:type="dcterms:W3CDTF">2025-10-20T08:02:50Z</dcterms:modified>
</cp:coreProperties>
</file>